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05"/>
  <workbookPr autoCompressPictures="0"/>
  <bookViews>
    <workbookView xWindow="4280" yWindow="1200" windowWidth="25280" windowHeight="19080"/>
  </bookViews>
  <sheets>
    <sheet name="EVA " sheetId="5" r:id="rId1"/>
  </sheets>
  <definedNames>
    <definedName name="_xlnm.Print_Area" localSheetId="0">'EVA '!$B$1:$G$56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7" i="5" l="1"/>
  <c r="F26" i="5"/>
  <c r="F28" i="5"/>
  <c r="F22" i="5"/>
  <c r="F16" i="5"/>
  <c r="F18" i="5"/>
  <c r="E22" i="5"/>
  <c r="E47" i="5"/>
  <c r="E26" i="5"/>
  <c r="E28" i="5"/>
  <c r="E16" i="5"/>
  <c r="E18" i="5"/>
</calcChain>
</file>

<file path=xl/sharedStrings.xml><?xml version="1.0" encoding="utf-8"?>
<sst xmlns="http://schemas.openxmlformats.org/spreadsheetml/2006/main" count="41" uniqueCount="39">
  <si>
    <t>Interest expense</t>
  </si>
  <si>
    <t>Others</t>
  </si>
  <si>
    <t>Adjusted profit before interest and tax</t>
  </si>
  <si>
    <t>Cash operating taxes</t>
  </si>
  <si>
    <t>Net operating profit after tax (NOPAT)</t>
  </si>
  <si>
    <t>Average capital employed</t>
  </si>
  <si>
    <t>Capital charge</t>
  </si>
  <si>
    <t>EVA attributable to shareholders</t>
  </si>
  <si>
    <t>Notes:</t>
  </si>
  <si>
    <t>3.  The reported current tax is adjusted for the statutory tax impact of interest expense.</t>
  </si>
  <si>
    <t xml:space="preserve">Share of associates’ and joint ventures’ profits </t>
  </si>
  <si>
    <t>Weighted average cost of capital</t>
  </si>
  <si>
    <t>Economic Value Added (EVA)</t>
  </si>
  <si>
    <t>Less:  Unusual Items (UI) Gains</t>
  </si>
  <si>
    <t>EVA attributable to shareholders (exclude UI)</t>
  </si>
  <si>
    <t>Note</t>
  </si>
  <si>
    <t>S$'000</t>
  </si>
  <si>
    <t>EVA Statement</t>
  </si>
  <si>
    <t>S$’000</t>
  </si>
  <si>
    <t xml:space="preserve">      Investments</t>
  </si>
  <si>
    <t xml:space="preserve">      Other long-term assets</t>
  </si>
  <si>
    <t xml:space="preserve">      Net working capital and long-term liabilities</t>
  </si>
  <si>
    <t xml:space="preserve">      Average capital employed</t>
  </si>
  <si>
    <t>5. The Weighted Average Cost of Capital is calculated in accordance with the Sembcorp Group EVA Policy as follows:</t>
  </si>
  <si>
    <t>Non-controlling share of EVA</t>
  </si>
  <si>
    <t>Net operating profit before tax expense</t>
  </si>
  <si>
    <t xml:space="preserve">      Property, plant and equipment</t>
  </si>
  <si>
    <t xml:space="preserve">1.  Interest expense includes imputed interest on present value of operating leases and capitalised interest charged to profit or
     loss upon disposal of the assets.  </t>
  </si>
  <si>
    <t>2.  Other adjustments include recovery of investment costs, timing difference of allowances made for / (write-back) of doubtful
     debts, warranty, inventory obsolescence and goodwill written off / impaired and construction-in-progress.</t>
  </si>
  <si>
    <t>4.   Average capital employed is computed by taking monthly average total assets less non interest-bearing liabilities plus timing
      provision, goodwill written off / impaired and present value of operating leases.</t>
  </si>
  <si>
    <t>6.   Unusual items (UI) refer to gain / loss on divestment of subsidiaries, associates, joint ventures, long-term investments and
       disposal of major property, plant and equipment.</t>
  </si>
  <si>
    <t>Adjusted for:</t>
  </si>
  <si>
    <t xml:space="preserve">     Major Capital Components:</t>
  </si>
  <si>
    <t>Sembcorp Industries Annual Report 2015</t>
  </si>
  <si>
    <t>Year Ended December 31, 2015</t>
  </si>
  <si>
    <t xml:space="preserve">   i.   Cost of Equity using Capital Asset Pricing Model with market risk premium at 5.0% (2014: 5.0%); </t>
  </si>
  <si>
    <t xml:space="preserve">   ii.  Risk-free rate of 2.26% (2014: 2.12%) based on yield-to-maturity of Singapore Government 10-year Bonds;</t>
  </si>
  <si>
    <t xml:space="preserve">   iii. Ungeared beta ranging from 0.5 to 1.0 (2014: 0.5 to 1.0) based on Sembcorp Industries' risk categorisation; and</t>
  </si>
  <si>
    <t xml:space="preserve">   iv. Cost of Debt rate at 2.65% (2014: 2.47%).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</si>
</sst>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#,##0,_);\(#,##0,\);_(* &quot;-&quot;??_);_(@_)"/>
    <numFmt numFmtId="169" formatCode="0_);\(0\)"/>
  </numFmts>
  <fonts count="21" x14ac:knownFonts="1">
    <font>
      <sz val="10"/>
      <name val="Arial"/>
    </font>
    <font>
      <sz val="10"/>
      <name val="Arial"/>
      <family val="2"/>
    </font>
    <font>
      <sz val="10"/>
      <name val="Palatino Linotype"/>
      <family val="1"/>
    </font>
    <font>
      <sz val="10"/>
      <name val="Arial"/>
      <family val="2"/>
    </font>
    <font>
      <sz val="12"/>
      <name val="Palatino Linotype"/>
      <family val="1"/>
    </font>
    <font>
      <i/>
      <sz val="12"/>
      <name val="Palatino Linotype"/>
      <family val="1"/>
    </font>
    <font>
      <i/>
      <sz val="10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rgb="FF006045"/>
      <name val="Arial Black"/>
      <family val="2"/>
    </font>
    <font>
      <b/>
      <sz val="10"/>
      <color rgb="FF006045"/>
      <name val="Arial"/>
      <family val="2"/>
    </font>
    <font>
      <sz val="10"/>
      <color rgb="FF006045"/>
      <name val="Arial"/>
      <family val="2"/>
    </font>
    <font>
      <sz val="8"/>
      <color rgb="FF007C5A"/>
      <name val="Arial"/>
      <family val="2"/>
    </font>
    <font>
      <b/>
      <sz val="18"/>
      <color rgb="FF006045"/>
      <name val="Arial Black"/>
      <family val="2"/>
    </font>
    <font>
      <b/>
      <sz val="10"/>
      <color rgb="FF007C5A"/>
      <name val="Arial"/>
      <family val="2"/>
    </font>
    <font>
      <sz val="10"/>
      <color rgb="FF007C5A"/>
      <name val="Arial"/>
      <family val="2"/>
    </font>
    <font>
      <b/>
      <sz val="12"/>
      <color rgb="FFFFFFFF"/>
      <name val="Arial"/>
      <family val="2"/>
    </font>
    <font>
      <sz val="12"/>
      <color rgb="FF007C5A"/>
      <name val="Palatino Linotype"/>
      <family val="1"/>
    </font>
    <font>
      <i/>
      <sz val="12"/>
      <color rgb="FF007C5A"/>
      <name val="Arial"/>
      <family val="2"/>
    </font>
    <font>
      <i/>
      <sz val="10"/>
      <color rgb="FF007C5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7C5A"/>
      </top>
      <bottom style="thin">
        <color rgb="FF007C5A"/>
      </bottom>
      <diagonal/>
    </border>
    <border>
      <left/>
      <right/>
      <top style="medium">
        <color rgb="FF007C5A"/>
      </top>
      <bottom style="medium">
        <color rgb="FF007C5A"/>
      </bottom>
      <diagonal/>
    </border>
    <border>
      <left/>
      <right/>
      <top style="thin">
        <color rgb="FF007C5A"/>
      </top>
      <bottom/>
      <diagonal/>
    </border>
    <border>
      <left/>
      <right/>
      <top/>
      <bottom style="thin">
        <color rgb="FF007C5A"/>
      </bottom>
      <diagonal/>
    </border>
    <border>
      <left/>
      <right/>
      <top style="thin">
        <color rgb="FF007C5A"/>
      </top>
      <bottom style="medium">
        <color rgb="FF007C5A"/>
      </bottom>
      <diagonal/>
    </border>
    <border>
      <left/>
      <right/>
      <top style="medium">
        <color rgb="FF007C5A"/>
      </top>
      <bottom style="thick">
        <color rgb="FF007C5A"/>
      </bottom>
      <diagonal/>
    </border>
    <border>
      <left/>
      <right/>
      <top style="medium">
        <color rgb="FF007C5A"/>
      </top>
      <bottom style="thin">
        <color rgb="FF007C5A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Border="1"/>
    <xf numFmtId="166" fontId="4" fillId="0" borderId="0" xfId="1" applyNumberFormat="1" applyFont="1" applyBorder="1"/>
    <xf numFmtId="0" fontId="8" fillId="0" borderId="0" xfId="0" applyFont="1" applyBorder="1"/>
    <xf numFmtId="0" fontId="9" fillId="0" borderId="0" xfId="0" applyFont="1" applyBorder="1"/>
    <xf numFmtId="0" fontId="10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top" wrapText="1"/>
    </xf>
    <xf numFmtId="0" fontId="4" fillId="0" borderId="1" xfId="0" applyFont="1" applyBorder="1"/>
    <xf numFmtId="0" fontId="9" fillId="0" borderId="1" xfId="0" applyFont="1" applyBorder="1"/>
    <xf numFmtId="0" fontId="4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3" fillId="0" borderId="0" xfId="0" applyFont="1" applyBorder="1"/>
    <xf numFmtId="0" fontId="15" fillId="0" borderId="1" xfId="0" applyFont="1" applyBorder="1"/>
    <xf numFmtId="0" fontId="16" fillId="0" borderId="1" xfId="0" applyFont="1" applyBorder="1"/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5" fillId="0" borderId="1" xfId="0" applyNumberFormat="1" applyFont="1" applyBorder="1" applyAlignment="1">
      <alignment vertical="center" wrapText="1"/>
    </xf>
    <xf numFmtId="9" fontId="2" fillId="0" borderId="1" xfId="2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justify" vertical="center" wrapText="1"/>
    </xf>
    <xf numFmtId="167" fontId="15" fillId="0" borderId="3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37" fontId="15" fillId="0" borderId="5" xfId="0" applyNumberFormat="1" applyFont="1" applyBorder="1" applyAlignment="1">
      <alignment vertical="center" wrapText="1"/>
    </xf>
    <xf numFmtId="3" fontId="15" fillId="0" borderId="4" xfId="0" applyNumberFormat="1" applyFont="1" applyBorder="1" applyAlignment="1">
      <alignment vertical="center" wrapText="1"/>
    </xf>
    <xf numFmtId="3" fontId="15" fillId="0" borderId="6" xfId="0" applyNumberFormat="1" applyFont="1" applyBorder="1" applyAlignment="1">
      <alignment vertical="center" wrapText="1"/>
    </xf>
    <xf numFmtId="168" fontId="4" fillId="0" borderId="1" xfId="0" applyNumberFormat="1" applyFont="1" applyFill="1" applyBorder="1" applyAlignment="1">
      <alignment vertical="center"/>
    </xf>
    <xf numFmtId="168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168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169" fontId="15" fillId="0" borderId="1" xfId="0" applyNumberFormat="1" applyFont="1" applyBorder="1" applyAlignment="1">
      <alignment horizontal="right" vertical="center"/>
    </xf>
    <xf numFmtId="169" fontId="16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37" fontId="15" fillId="0" borderId="1" xfId="0" applyNumberFormat="1" applyFont="1" applyBorder="1" applyAlignment="1">
      <alignment horizontal="right" vertical="center"/>
    </xf>
    <xf numFmtId="37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37" fontId="15" fillId="0" borderId="3" xfId="0" applyNumberFormat="1" applyFont="1" applyBorder="1" applyAlignment="1">
      <alignment vertical="center" wrapText="1"/>
    </xf>
    <xf numFmtId="3" fontId="15" fillId="0" borderId="7" xfId="0" applyNumberFormat="1" applyFont="1" applyBorder="1" applyAlignment="1">
      <alignment vertical="center" wrapText="1"/>
    </xf>
    <xf numFmtId="37" fontId="15" fillId="0" borderId="3" xfId="0" applyNumberFormat="1" applyFont="1" applyBorder="1" applyAlignment="1">
      <alignment horizontal="right" vertical="center"/>
    </xf>
    <xf numFmtId="37" fontId="15" fillId="0" borderId="6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20" fillId="0" borderId="0" xfId="0" applyFont="1" applyBorder="1" applyAlignment="1">
      <alignment vertical="center"/>
    </xf>
    <xf numFmtId="166" fontId="15" fillId="0" borderId="5" xfId="1" applyNumberFormat="1" applyFont="1" applyBorder="1" applyAlignment="1">
      <alignment vertical="center" wrapText="1"/>
    </xf>
    <xf numFmtId="164" fontId="15" fillId="0" borderId="3" xfId="0" applyNumberFormat="1" applyFont="1" applyBorder="1" applyAlignment="1">
      <alignment vertical="center" wrapText="1"/>
    </xf>
    <xf numFmtId="3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166" fontId="16" fillId="0" borderId="5" xfId="1" applyNumberFormat="1" applyFont="1" applyBorder="1" applyAlignment="1">
      <alignment vertical="center" wrapText="1"/>
    </xf>
    <xf numFmtId="3" fontId="16" fillId="0" borderId="4" xfId="0" applyNumberFormat="1" applyFont="1" applyBorder="1" applyAlignment="1">
      <alignment vertical="center" wrapText="1"/>
    </xf>
    <xf numFmtId="37" fontId="16" fillId="0" borderId="3" xfId="0" applyNumberFormat="1" applyFont="1" applyBorder="1" applyAlignment="1">
      <alignment vertical="center" wrapText="1"/>
    </xf>
    <xf numFmtId="3" fontId="16" fillId="0" borderId="7" xfId="0" applyNumberFormat="1" applyFont="1" applyBorder="1" applyAlignment="1">
      <alignment vertical="center" wrapText="1"/>
    </xf>
    <xf numFmtId="167" fontId="16" fillId="0" borderId="3" xfId="0" applyNumberFormat="1" applyFont="1" applyBorder="1" applyAlignment="1">
      <alignment vertical="center" wrapText="1"/>
    </xf>
    <xf numFmtId="3" fontId="16" fillId="0" borderId="2" xfId="0" applyNumberFormat="1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37" fontId="16" fillId="0" borderId="5" xfId="0" applyNumberFormat="1" applyFont="1" applyBorder="1" applyAlignment="1">
      <alignment vertical="center" wrapText="1"/>
    </xf>
    <xf numFmtId="3" fontId="16" fillId="0" borderId="6" xfId="0" applyNumberFormat="1" applyFont="1" applyBorder="1" applyAlignment="1">
      <alignment vertical="center" wrapText="1"/>
    </xf>
    <xf numFmtId="37" fontId="16" fillId="0" borderId="3" xfId="0" applyNumberFormat="1" applyFont="1" applyBorder="1" applyAlignment="1">
      <alignment horizontal="right" vertical="center"/>
    </xf>
    <xf numFmtId="37" fontId="16" fillId="0" borderId="6" xfId="0" applyNumberFormat="1" applyFont="1" applyBorder="1" applyAlignment="1">
      <alignment horizontal="right" vertical="center"/>
    </xf>
    <xf numFmtId="164" fontId="16" fillId="0" borderId="3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0" fontId="20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left" vertical="center"/>
    </xf>
    <xf numFmtId="0" fontId="9" fillId="3" borderId="0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16" fillId="3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1588657</xdr:colOff>
      <xdr:row>5</xdr:row>
      <xdr:rowOff>45719</xdr:rowOff>
    </xdr:to>
    <xdr:sp macro="" textlink="">
      <xdr:nvSpPr>
        <xdr:cNvPr id="2" name="Parallelogram 1"/>
        <xdr:cNvSpPr/>
      </xdr:nvSpPr>
      <xdr:spPr>
        <a:xfrm>
          <a:off x="581025" y="885825"/>
          <a:ext cx="1543050" cy="45719"/>
        </a:xfrm>
        <a:prstGeom prst="parallelogram">
          <a:avLst/>
        </a:prstGeom>
        <a:solidFill>
          <a:srgbClr val="007C5A"/>
        </a:solidFill>
        <a:ln>
          <a:solidFill>
            <a:srgbClr val="007C5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57"/>
  <sheetViews>
    <sheetView showGridLines="0" tabSelected="1" zoomScale="150" zoomScaleNormal="150" zoomScalePageLayoutView="150" workbookViewId="0">
      <selection activeCell="F55" sqref="F55"/>
    </sheetView>
  </sheetViews>
  <sheetFormatPr baseColWidth="10" defaultColWidth="18.83203125" defaultRowHeight="18" x14ac:dyDescent="0"/>
  <cols>
    <col min="1" max="1" width="5.1640625" style="1" customWidth="1"/>
    <col min="2" max="2" width="3.5" style="1" customWidth="1"/>
    <col min="3" max="3" width="65" style="4" customWidth="1"/>
    <col min="4" max="4" width="5.6640625" style="4" bestFit="1" customWidth="1"/>
    <col min="5" max="6" width="12.6640625" style="16" customWidth="1"/>
    <col min="7" max="7" width="10.6640625" style="1" customWidth="1"/>
    <col min="8" max="9" width="3.6640625" style="1" customWidth="1"/>
    <col min="10" max="16384" width="18.83203125" style="1"/>
  </cols>
  <sheetData>
    <row r="1" spans="1:7" ht="11.25" customHeight="1">
      <c r="C1" s="8" t="s">
        <v>33</v>
      </c>
    </row>
    <row r="2" spans="1:7" ht="5.25" customHeight="1"/>
    <row r="3" spans="1:7" ht="27">
      <c r="C3" s="15" t="s">
        <v>17</v>
      </c>
      <c r="D3" s="3"/>
      <c r="G3" s="2"/>
    </row>
    <row r="4" spans="1:7" ht="12" customHeight="1">
      <c r="C4" s="6" t="s">
        <v>34</v>
      </c>
      <c r="D4" s="3"/>
      <c r="G4" s="2"/>
    </row>
    <row r="5" spans="1:7" ht="12" customHeight="1">
      <c r="C5" s="6"/>
      <c r="D5" s="3"/>
      <c r="G5" s="2"/>
    </row>
    <row r="6" spans="1:7" ht="12" customHeight="1">
      <c r="C6" s="6"/>
      <c r="D6" s="3"/>
      <c r="G6" s="2"/>
    </row>
    <row r="7" spans="1:7" ht="12" customHeight="1">
      <c r="C7" s="5"/>
      <c r="D7" s="3"/>
      <c r="G7" s="2"/>
    </row>
    <row r="8" spans="1:7">
      <c r="A8" s="9"/>
      <c r="B8" s="9"/>
      <c r="C8" s="10"/>
      <c r="D8" s="10"/>
      <c r="E8" s="17">
        <v>2015</v>
      </c>
      <c r="F8" s="18">
        <v>2014</v>
      </c>
      <c r="G8" s="9"/>
    </row>
    <row r="9" spans="1:7">
      <c r="A9" s="9"/>
      <c r="B9" s="9"/>
      <c r="C9" s="10"/>
      <c r="D9" s="14" t="s">
        <v>15</v>
      </c>
      <c r="E9" s="19" t="s">
        <v>16</v>
      </c>
      <c r="F9" s="20" t="s">
        <v>16</v>
      </c>
      <c r="G9" s="11"/>
    </row>
    <row r="10" spans="1:7">
      <c r="A10" s="9"/>
      <c r="B10" s="9"/>
      <c r="C10" s="10"/>
      <c r="D10" s="10"/>
      <c r="E10" s="17"/>
      <c r="F10" s="18"/>
      <c r="G10" s="9"/>
    </row>
    <row r="11" spans="1:7" s="25" customFormat="1" ht="16" customHeight="1">
      <c r="A11" s="21"/>
      <c r="B11" s="21"/>
      <c r="C11" s="12" t="s">
        <v>25</v>
      </c>
      <c r="D11" s="22"/>
      <c r="E11" s="26">
        <v>420151</v>
      </c>
      <c r="F11" s="71">
        <v>1088177</v>
      </c>
      <c r="G11" s="27"/>
    </row>
    <row r="12" spans="1:7" s="25" customFormat="1" ht="16" customHeight="1">
      <c r="A12" s="21"/>
      <c r="B12" s="21"/>
      <c r="C12" s="13" t="s">
        <v>31</v>
      </c>
      <c r="D12" s="22"/>
      <c r="E12" s="28"/>
      <c r="F12" s="72"/>
      <c r="G12" s="29"/>
    </row>
    <row r="13" spans="1:7" s="25" customFormat="1" ht="16" customHeight="1">
      <c r="A13" s="21"/>
      <c r="B13" s="21"/>
      <c r="C13" s="13" t="s">
        <v>10</v>
      </c>
      <c r="D13" s="22"/>
      <c r="E13" s="26">
        <v>42415</v>
      </c>
      <c r="F13" s="71">
        <v>194538</v>
      </c>
      <c r="G13" s="29"/>
    </row>
    <row r="14" spans="1:7" s="25" customFormat="1" ht="16" customHeight="1">
      <c r="A14" s="21"/>
      <c r="B14" s="21"/>
      <c r="C14" s="13" t="s">
        <v>0</v>
      </c>
      <c r="D14" s="14">
        <v>1</v>
      </c>
      <c r="E14" s="26">
        <v>240212</v>
      </c>
      <c r="F14" s="71">
        <v>77829</v>
      </c>
      <c r="G14" s="29"/>
    </row>
    <row r="15" spans="1:7" s="25" customFormat="1" ht="16" customHeight="1" thickBot="1">
      <c r="A15" s="21"/>
      <c r="B15" s="21"/>
      <c r="C15" s="13" t="s">
        <v>1</v>
      </c>
      <c r="D15" s="14">
        <v>2</v>
      </c>
      <c r="E15" s="69">
        <v>-6358</v>
      </c>
      <c r="F15" s="73">
        <v>-6796</v>
      </c>
      <c r="G15" s="29"/>
    </row>
    <row r="16" spans="1:7" s="25" customFormat="1" ht="16" customHeight="1">
      <c r="A16" s="21"/>
      <c r="B16" s="21"/>
      <c r="C16" s="12" t="s">
        <v>2</v>
      </c>
      <c r="D16" s="14"/>
      <c r="E16" s="34">
        <f>SUM(E11:E15)</f>
        <v>696420</v>
      </c>
      <c r="F16" s="74">
        <f>SUM(F11:F15)</f>
        <v>1353748</v>
      </c>
      <c r="G16" s="29"/>
    </row>
    <row r="17" spans="1:13" s="25" customFormat="1" ht="16" customHeight="1" thickBot="1">
      <c r="A17" s="21"/>
      <c r="B17" s="21"/>
      <c r="C17" s="13" t="s">
        <v>3</v>
      </c>
      <c r="D17" s="14">
        <v>3</v>
      </c>
      <c r="E17" s="61">
        <v>-154774</v>
      </c>
      <c r="F17" s="75">
        <v>-186171</v>
      </c>
      <c r="G17" s="29"/>
    </row>
    <row r="18" spans="1:13" s="25" customFormat="1" ht="16" customHeight="1">
      <c r="A18" s="21"/>
      <c r="B18" s="21"/>
      <c r="C18" s="12" t="s">
        <v>4</v>
      </c>
      <c r="D18" s="14"/>
      <c r="E18" s="62">
        <f>SUM(E16:E17)</f>
        <v>541646</v>
      </c>
      <c r="F18" s="76">
        <f>SUM(F16:F17)</f>
        <v>1167577</v>
      </c>
      <c r="G18" s="24"/>
    </row>
    <row r="19" spans="1:13" s="25" customFormat="1" ht="16" customHeight="1">
      <c r="A19" s="21"/>
      <c r="B19" s="21"/>
      <c r="C19" s="30"/>
      <c r="D19" s="14"/>
      <c r="E19" s="28"/>
      <c r="F19" s="72"/>
      <c r="G19" s="29"/>
    </row>
    <row r="20" spans="1:13" s="25" customFormat="1" ht="16" customHeight="1">
      <c r="A20" s="21"/>
      <c r="B20" s="21"/>
      <c r="C20" s="13" t="s">
        <v>5</v>
      </c>
      <c r="D20" s="14">
        <v>4</v>
      </c>
      <c r="E20" s="26">
        <v>15101288</v>
      </c>
      <c r="F20" s="71">
        <v>11083735</v>
      </c>
      <c r="G20" s="24"/>
    </row>
    <row r="21" spans="1:13" s="25" customFormat="1" ht="16" customHeight="1" thickBot="1">
      <c r="A21" s="21"/>
      <c r="B21" s="21"/>
      <c r="C21" s="13" t="s">
        <v>11</v>
      </c>
      <c r="D21" s="14">
        <v>5</v>
      </c>
      <c r="E21" s="31">
        <v>6.2E-2</v>
      </c>
      <c r="F21" s="77">
        <v>5.8000000000000003E-2</v>
      </c>
      <c r="G21" s="29"/>
    </row>
    <row r="22" spans="1:13" s="25" customFormat="1" ht="16" customHeight="1" thickBot="1">
      <c r="A22" s="21"/>
      <c r="B22" s="21"/>
      <c r="C22" s="12" t="s">
        <v>6</v>
      </c>
      <c r="D22" s="22"/>
      <c r="E22" s="23">
        <f>E20*E21</f>
        <v>936279.85600000003</v>
      </c>
      <c r="F22" s="78">
        <f>F20*F21</f>
        <v>642856.63</v>
      </c>
      <c r="G22" s="24"/>
    </row>
    <row r="23" spans="1:13" s="25" customFormat="1" ht="16" customHeight="1">
      <c r="A23" s="21"/>
      <c r="B23" s="21"/>
      <c r="C23" s="30"/>
      <c r="D23" s="22"/>
      <c r="E23" s="32"/>
      <c r="F23" s="79"/>
      <c r="G23" s="29"/>
    </row>
    <row r="24" spans="1:13" s="25" customFormat="1" ht="16" customHeight="1">
      <c r="A24" s="21"/>
      <c r="B24" s="21"/>
      <c r="C24" s="12" t="s">
        <v>12</v>
      </c>
      <c r="D24" s="22"/>
      <c r="E24" s="26">
        <v>-394634</v>
      </c>
      <c r="F24" s="71">
        <v>524720</v>
      </c>
      <c r="G24" s="29"/>
    </row>
    <row r="25" spans="1:13" s="25" customFormat="1" ht="16" customHeight="1" thickBot="1">
      <c r="A25" s="21"/>
      <c r="B25" s="21"/>
      <c r="C25" s="13" t="s">
        <v>24</v>
      </c>
      <c r="D25" s="22"/>
      <c r="E25" s="33">
        <v>250728</v>
      </c>
      <c r="F25" s="80">
        <v>-184792</v>
      </c>
      <c r="G25" s="29"/>
    </row>
    <row r="26" spans="1:13" s="25" customFormat="1" ht="16" customHeight="1">
      <c r="A26" s="21"/>
      <c r="B26" s="21"/>
      <c r="C26" s="12" t="s">
        <v>7</v>
      </c>
      <c r="D26" s="22"/>
      <c r="E26" s="34">
        <f>SUM(E24:E25)</f>
        <v>-143906</v>
      </c>
      <c r="F26" s="74">
        <f>SUM(F24:F25)</f>
        <v>339928</v>
      </c>
      <c r="G26" s="29"/>
    </row>
    <row r="27" spans="1:13" s="25" customFormat="1" ht="16" customHeight="1" thickBot="1">
      <c r="A27" s="21"/>
      <c r="B27" s="21"/>
      <c r="C27" s="13" t="s">
        <v>13</v>
      </c>
      <c r="D27" s="14">
        <v>6</v>
      </c>
      <c r="E27" s="70">
        <v>-421023</v>
      </c>
      <c r="F27" s="84">
        <v>-5960</v>
      </c>
      <c r="G27" s="29"/>
    </row>
    <row r="28" spans="1:13" s="25" customFormat="1" ht="16" customHeight="1" thickBot="1">
      <c r="A28" s="21"/>
      <c r="B28" s="21"/>
      <c r="C28" s="12" t="s">
        <v>14</v>
      </c>
      <c r="D28" s="22"/>
      <c r="E28" s="35">
        <f>+E26+E27</f>
        <v>-564929</v>
      </c>
      <c r="F28" s="81">
        <f>+F26+F27</f>
        <v>333968</v>
      </c>
      <c r="G28" s="36"/>
      <c r="H28" s="37"/>
      <c r="I28" s="38"/>
    </row>
    <row r="29" spans="1:13" s="25" customFormat="1" ht="11.25" customHeight="1" thickTop="1">
      <c r="C29" s="39"/>
      <c r="D29" s="40"/>
      <c r="E29" s="41"/>
      <c r="F29" s="41"/>
      <c r="G29" s="37"/>
      <c r="H29" s="37"/>
      <c r="I29" s="38"/>
    </row>
    <row r="30" spans="1:13" s="42" customFormat="1" ht="12">
      <c r="A30" s="65"/>
      <c r="B30" s="65"/>
      <c r="C30" s="6" t="s">
        <v>8</v>
      </c>
      <c r="D30" s="65"/>
      <c r="E30" s="65"/>
      <c r="F30" s="65"/>
      <c r="G30" s="65"/>
      <c r="H30" s="65"/>
      <c r="I30" s="65"/>
      <c r="J30" s="65"/>
      <c r="K30" s="65"/>
    </row>
    <row r="31" spans="1:13" s="42" customFormat="1" ht="12">
      <c r="A31" s="65"/>
      <c r="B31" s="65"/>
      <c r="C31" s="6"/>
      <c r="D31" s="65"/>
      <c r="E31" s="65"/>
      <c r="F31" s="65"/>
      <c r="G31" s="65"/>
      <c r="H31" s="65"/>
      <c r="I31" s="65"/>
      <c r="J31" s="65"/>
      <c r="K31" s="65"/>
    </row>
    <row r="32" spans="1:13" s="42" customFormat="1" ht="26.25" customHeight="1">
      <c r="A32" s="65"/>
      <c r="B32" s="65"/>
      <c r="C32" s="92" t="s">
        <v>27</v>
      </c>
      <c r="D32" s="92"/>
      <c r="E32" s="92"/>
      <c r="F32" s="92"/>
      <c r="G32" s="92"/>
      <c r="H32" s="7"/>
      <c r="I32" s="66"/>
      <c r="J32" s="67"/>
      <c r="K32" s="67"/>
      <c r="L32" s="43"/>
      <c r="M32" s="43"/>
    </row>
    <row r="33" spans="1:13" s="42" customFormat="1" ht="8" customHeight="1">
      <c r="A33" s="65"/>
      <c r="B33" s="65"/>
      <c r="C33" s="86"/>
      <c r="D33" s="86"/>
      <c r="E33" s="86"/>
      <c r="F33" s="86"/>
      <c r="G33" s="86"/>
      <c r="H33" s="68"/>
      <c r="I33" s="68"/>
      <c r="J33" s="68"/>
      <c r="K33" s="68"/>
      <c r="L33" s="43"/>
      <c r="M33" s="43"/>
    </row>
    <row r="34" spans="1:13" s="42" customFormat="1" ht="27" customHeight="1">
      <c r="A34" s="65"/>
      <c r="B34" s="65"/>
      <c r="C34" s="92" t="s">
        <v>28</v>
      </c>
      <c r="D34" s="92"/>
      <c r="E34" s="92"/>
      <c r="F34" s="92"/>
      <c r="G34" s="92"/>
      <c r="H34" s="93"/>
      <c r="I34" s="93"/>
      <c r="J34" s="93"/>
      <c r="K34" s="93"/>
      <c r="L34" s="43"/>
      <c r="M34" s="43"/>
    </row>
    <row r="35" spans="1:13" s="42" customFormat="1" ht="8" customHeight="1">
      <c r="A35" s="65"/>
      <c r="B35" s="65"/>
      <c r="C35" s="87"/>
      <c r="D35" s="87"/>
      <c r="E35" s="87"/>
      <c r="F35" s="87"/>
      <c r="G35" s="87"/>
      <c r="H35" s="68"/>
      <c r="I35" s="68"/>
      <c r="J35" s="68"/>
      <c r="K35" s="68"/>
      <c r="L35" s="43"/>
      <c r="M35" s="43"/>
    </row>
    <row r="36" spans="1:13" s="42" customFormat="1" ht="12.75" customHeight="1">
      <c r="A36" s="65"/>
      <c r="B36" s="65"/>
      <c r="C36" s="92" t="s">
        <v>9</v>
      </c>
      <c r="D36" s="92"/>
      <c r="E36" s="92"/>
      <c r="F36" s="92"/>
      <c r="G36" s="92"/>
      <c r="H36" s="68"/>
      <c r="I36" s="68"/>
      <c r="J36" s="68"/>
      <c r="K36" s="68"/>
      <c r="L36" s="43"/>
      <c r="M36" s="43"/>
    </row>
    <row r="37" spans="1:13" s="42" customFormat="1" ht="8" customHeight="1">
      <c r="A37" s="65"/>
      <c r="B37" s="65"/>
      <c r="C37" s="87"/>
      <c r="D37" s="87"/>
      <c r="E37" s="87"/>
      <c r="F37" s="87"/>
      <c r="G37" s="87"/>
      <c r="H37" s="68"/>
      <c r="I37" s="68"/>
      <c r="J37" s="68"/>
      <c r="K37" s="68"/>
      <c r="L37" s="43"/>
      <c r="M37" s="43"/>
    </row>
    <row r="38" spans="1:13" s="42" customFormat="1" ht="29.25" customHeight="1">
      <c r="A38" s="65"/>
      <c r="B38" s="65"/>
      <c r="C38" s="92" t="s">
        <v>29</v>
      </c>
      <c r="D38" s="92"/>
      <c r="E38" s="92"/>
      <c r="F38" s="92"/>
      <c r="G38" s="92"/>
      <c r="H38" s="68"/>
      <c r="I38" s="68"/>
      <c r="J38" s="68"/>
      <c r="K38" s="68"/>
      <c r="L38" s="43"/>
      <c r="M38" s="43"/>
    </row>
    <row r="39" spans="1:13" s="42" customFormat="1" ht="8" customHeight="1">
      <c r="C39" s="44"/>
      <c r="D39" s="44"/>
      <c r="E39" s="44"/>
      <c r="F39" s="44"/>
      <c r="G39" s="44"/>
      <c r="H39" s="44"/>
      <c r="I39" s="44"/>
      <c r="J39" s="44"/>
      <c r="K39" s="44"/>
      <c r="L39" s="43"/>
      <c r="M39" s="43"/>
    </row>
    <row r="40" spans="1:13" s="25" customFormat="1" ht="15" customHeight="1">
      <c r="A40" s="45"/>
      <c r="B40" s="45"/>
      <c r="C40" s="46"/>
      <c r="D40" s="47"/>
      <c r="E40" s="48">
        <v>2015</v>
      </c>
      <c r="F40" s="49">
        <v>2014</v>
      </c>
      <c r="G40" s="50"/>
      <c r="H40" s="44"/>
      <c r="I40" s="44"/>
      <c r="J40" s="44"/>
      <c r="K40" s="44"/>
      <c r="L40" s="51"/>
      <c r="M40" s="51"/>
    </row>
    <row r="41" spans="1:13" s="25" customFormat="1" ht="15" customHeight="1">
      <c r="A41" s="45"/>
      <c r="B41" s="45"/>
      <c r="C41" s="46"/>
      <c r="D41" s="46"/>
      <c r="E41" s="52" t="s">
        <v>18</v>
      </c>
      <c r="F41" s="53" t="s">
        <v>18</v>
      </c>
      <c r="G41" s="50"/>
      <c r="H41" s="44"/>
      <c r="I41" s="44"/>
      <c r="J41" s="44"/>
      <c r="K41" s="44"/>
      <c r="L41" s="51"/>
      <c r="M41" s="51"/>
    </row>
    <row r="42" spans="1:13" s="25" customFormat="1" ht="15" customHeight="1">
      <c r="A42" s="45"/>
      <c r="B42" s="45"/>
      <c r="C42" s="85" t="s">
        <v>32</v>
      </c>
      <c r="D42" s="46"/>
      <c r="E42" s="52"/>
      <c r="F42" s="53"/>
      <c r="G42" s="50"/>
      <c r="H42" s="44"/>
      <c r="I42" s="44"/>
      <c r="J42" s="44"/>
      <c r="K42" s="44"/>
      <c r="L42" s="51"/>
      <c r="M42" s="51"/>
    </row>
    <row r="43" spans="1:13" s="25" customFormat="1" ht="15" customHeight="1">
      <c r="A43" s="45"/>
      <c r="B43" s="45"/>
      <c r="C43" s="54" t="s">
        <v>26</v>
      </c>
      <c r="D43" s="46"/>
      <c r="E43" s="52">
        <v>8894600</v>
      </c>
      <c r="F43" s="53">
        <v>6660189</v>
      </c>
      <c r="G43" s="50"/>
      <c r="H43" s="44"/>
      <c r="I43" s="44"/>
      <c r="J43" s="44"/>
      <c r="K43" s="44"/>
      <c r="L43" s="51"/>
      <c r="M43" s="51"/>
    </row>
    <row r="44" spans="1:13" s="25" customFormat="1" ht="15" customHeight="1">
      <c r="A44" s="45"/>
      <c r="B44" s="45"/>
      <c r="C44" s="54" t="s">
        <v>19</v>
      </c>
      <c r="D44" s="46"/>
      <c r="E44" s="52">
        <v>2711106</v>
      </c>
      <c r="F44" s="53">
        <v>2386455</v>
      </c>
      <c r="G44" s="50"/>
      <c r="H44" s="44"/>
      <c r="I44" s="44"/>
      <c r="J44" s="44"/>
      <c r="K44" s="44"/>
      <c r="L44" s="51"/>
      <c r="M44" s="51"/>
    </row>
    <row r="45" spans="1:13" s="25" customFormat="1" ht="15" customHeight="1">
      <c r="A45" s="45"/>
      <c r="B45" s="45"/>
      <c r="C45" s="54" t="s">
        <v>20</v>
      </c>
      <c r="D45" s="46"/>
      <c r="E45" s="52">
        <v>873257</v>
      </c>
      <c r="F45" s="53">
        <v>692849</v>
      </c>
      <c r="G45" s="50"/>
      <c r="H45" s="44"/>
      <c r="I45" s="44"/>
      <c r="J45" s="44"/>
      <c r="K45" s="44"/>
      <c r="L45" s="51"/>
      <c r="M45" s="51"/>
    </row>
    <row r="46" spans="1:13" s="25" customFormat="1" ht="15" customHeight="1" thickBot="1">
      <c r="A46" s="45"/>
      <c r="B46" s="45"/>
      <c r="C46" s="54" t="s">
        <v>21</v>
      </c>
      <c r="D46" s="46"/>
      <c r="E46" s="63">
        <v>2622325</v>
      </c>
      <c r="F46" s="82">
        <v>1344242</v>
      </c>
      <c r="G46" s="50"/>
      <c r="H46" s="44"/>
      <c r="I46" s="44"/>
      <c r="J46" s="44"/>
      <c r="K46" s="44"/>
      <c r="L46" s="51"/>
      <c r="M46" s="51"/>
    </row>
    <row r="47" spans="1:13" s="25" customFormat="1" ht="15" customHeight="1" thickBot="1">
      <c r="A47" s="45"/>
      <c r="B47" s="45"/>
      <c r="C47" s="54" t="s">
        <v>22</v>
      </c>
      <c r="D47" s="46"/>
      <c r="E47" s="64">
        <f>SUM(E43:E46)</f>
        <v>15101288</v>
      </c>
      <c r="F47" s="83">
        <f>SUM(F43:F46)</f>
        <v>11083735</v>
      </c>
      <c r="G47" s="50"/>
      <c r="H47" s="44"/>
      <c r="I47" s="44"/>
      <c r="J47" s="44"/>
      <c r="K47" s="44"/>
      <c r="L47" s="51"/>
      <c r="M47" s="51"/>
    </row>
    <row r="48" spans="1:13" s="25" customFormat="1" ht="8" customHeight="1" thickTop="1">
      <c r="C48" s="55"/>
      <c r="D48" s="56"/>
      <c r="E48" s="57"/>
      <c r="F48" s="57"/>
      <c r="G48" s="58"/>
      <c r="H48" s="44"/>
      <c r="I48" s="44"/>
      <c r="J48" s="44"/>
      <c r="K48" s="44"/>
      <c r="L48" s="51"/>
      <c r="M48" s="51"/>
    </row>
    <row r="49" spans="1:13" s="25" customFormat="1" ht="18" customHeight="1">
      <c r="A49" s="65"/>
      <c r="B49" s="65"/>
      <c r="C49" s="92" t="s">
        <v>23</v>
      </c>
      <c r="D49" s="92"/>
      <c r="E49" s="92"/>
      <c r="F49" s="92"/>
      <c r="G49" s="92"/>
      <c r="H49" s="59"/>
      <c r="I49" s="59"/>
      <c r="J49" s="59"/>
      <c r="K49" s="59"/>
      <c r="L49" s="51"/>
      <c r="M49" s="51"/>
    </row>
    <row r="50" spans="1:13" s="25" customFormat="1" ht="7.5" customHeight="1">
      <c r="A50" s="65"/>
      <c r="B50" s="65"/>
      <c r="C50" s="87"/>
      <c r="D50" s="87"/>
      <c r="E50" s="87"/>
      <c r="F50" s="87"/>
      <c r="G50" s="87"/>
      <c r="H50" s="51"/>
      <c r="I50" s="51"/>
      <c r="J50" s="51"/>
      <c r="K50" s="51"/>
      <c r="L50" s="51"/>
      <c r="M50" s="51"/>
    </row>
    <row r="51" spans="1:13" s="25" customFormat="1" ht="15" customHeight="1">
      <c r="A51" s="65"/>
      <c r="B51" s="65"/>
      <c r="C51" s="88" t="s">
        <v>35</v>
      </c>
      <c r="D51" s="87"/>
      <c r="E51" s="87"/>
      <c r="F51" s="87"/>
      <c r="G51" s="87"/>
      <c r="H51" s="60"/>
      <c r="I51" s="51"/>
      <c r="J51" s="51"/>
      <c r="K51" s="51"/>
      <c r="L51" s="51"/>
      <c r="M51" s="51"/>
    </row>
    <row r="52" spans="1:13" s="25" customFormat="1" ht="15" customHeight="1">
      <c r="A52" s="65"/>
      <c r="B52" s="65"/>
      <c r="C52" s="88" t="s">
        <v>36</v>
      </c>
      <c r="D52" s="87"/>
      <c r="E52" s="87"/>
      <c r="F52" s="87"/>
      <c r="G52" s="87"/>
      <c r="H52" s="60"/>
      <c r="I52" s="51"/>
      <c r="J52" s="51"/>
      <c r="K52" s="51"/>
      <c r="L52" s="51"/>
      <c r="M52" s="51"/>
    </row>
    <row r="53" spans="1:13" s="25" customFormat="1" ht="15" customHeight="1">
      <c r="A53" s="65"/>
      <c r="B53" s="65"/>
      <c r="C53" s="88" t="s">
        <v>37</v>
      </c>
      <c r="D53" s="87"/>
      <c r="E53" s="87"/>
      <c r="F53" s="87"/>
      <c r="G53" s="87"/>
      <c r="H53" s="60"/>
      <c r="I53" s="51"/>
      <c r="J53" s="51"/>
      <c r="K53" s="51"/>
      <c r="L53" s="51"/>
      <c r="M53" s="51"/>
    </row>
    <row r="54" spans="1:13" s="25" customFormat="1" ht="15" customHeight="1">
      <c r="A54" s="65"/>
      <c r="B54" s="65"/>
      <c r="C54" s="88" t="s">
        <v>38</v>
      </c>
      <c r="D54" s="87"/>
      <c r="E54" s="87"/>
      <c r="F54" s="87"/>
      <c r="G54" s="87"/>
      <c r="H54" s="60"/>
      <c r="I54" s="60"/>
      <c r="J54" s="60"/>
      <c r="K54" s="60"/>
      <c r="L54" s="51"/>
      <c r="M54" s="51"/>
    </row>
    <row r="55" spans="1:13" s="25" customFormat="1" ht="6" customHeight="1">
      <c r="A55" s="65"/>
      <c r="B55" s="65"/>
      <c r="C55" s="86"/>
      <c r="D55" s="87"/>
      <c r="E55" s="87"/>
      <c r="F55" s="87"/>
      <c r="G55" s="87"/>
      <c r="H55" s="51"/>
      <c r="I55" s="51"/>
      <c r="J55" s="51"/>
      <c r="K55" s="51"/>
    </row>
    <row r="56" spans="1:13" s="25" customFormat="1" ht="39.75" customHeight="1">
      <c r="A56" s="65"/>
      <c r="B56" s="65"/>
      <c r="C56" s="92" t="s">
        <v>30</v>
      </c>
      <c r="D56" s="92"/>
      <c r="E56" s="92"/>
      <c r="F56" s="92"/>
      <c r="G56" s="92"/>
      <c r="H56" s="60"/>
      <c r="I56" s="60"/>
      <c r="J56" s="60"/>
      <c r="K56" s="60"/>
    </row>
    <row r="57" spans="1:13">
      <c r="C57" s="89"/>
      <c r="D57" s="89"/>
      <c r="E57" s="90"/>
      <c r="F57" s="90"/>
      <c r="G57" s="91"/>
    </row>
  </sheetData>
  <mergeCells count="7">
    <mergeCell ref="C36:G36"/>
    <mergeCell ref="H34:K34"/>
    <mergeCell ref="C38:G38"/>
    <mergeCell ref="C56:G56"/>
    <mergeCell ref="C32:G32"/>
    <mergeCell ref="C34:G34"/>
    <mergeCell ref="C49:G49"/>
  </mergeCells>
  <pageMargins left="0.7" right="0.2" top="0.4" bottom="0.75" header="0.3" footer="0.3"/>
  <pageSetup paperSize="9" scale="89" orientation="portrait"/>
  <headerFooter>
    <oddFooter>&amp;R&amp;K007C5A&amp;D &amp;T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EVA </vt:lpstr>
    </vt:vector>
  </TitlesOfParts>
  <Company>SembCorp Utilities Pte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Sembcorp Industries Ltd</dc:creator>
  <cp:lastModifiedBy>cynthia</cp:lastModifiedBy>
  <cp:lastPrinted>2012-03-22T06:20:42Z</cp:lastPrinted>
  <dcterms:created xsi:type="dcterms:W3CDTF">2008-03-03T09:44:49Z</dcterms:created>
  <dcterms:modified xsi:type="dcterms:W3CDTF">2016-03-11T10:35:11Z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